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5CSET\Cal\ANGULAR\"/>
    </mc:Choice>
  </mc:AlternateContent>
  <bookViews>
    <workbookView xWindow="0" yWindow="0" windowWidth="28320" windowHeight="13560"/>
  </bookViews>
  <sheets>
    <sheet name="Angular_NadirVIS_z01_DarkSubAvg" sheetId="1" r:id="rId1"/>
  </sheets>
  <calcPr calcId="162913"/>
</workbook>
</file>

<file path=xl/calcChain.xml><?xml version="1.0" encoding="utf-8"?>
<calcChain xmlns="http://schemas.openxmlformats.org/spreadsheetml/2006/main">
  <c r="F2" i="1" l="1"/>
  <c r="G2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3" i="1"/>
  <c r="G3" i="1" s="1"/>
  <c r="D2" i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3" i="1"/>
  <c r="D3" i="1" s="1"/>
</calcChain>
</file>

<file path=xl/sharedStrings.xml><?xml version="1.0" encoding="utf-8"?>
<sst xmlns="http://schemas.openxmlformats.org/spreadsheetml/2006/main" count="36" uniqueCount="36">
  <si>
    <t>400-500nm</t>
  </si>
  <si>
    <t>500-600nm</t>
  </si>
  <si>
    <t>600-700nm</t>
  </si>
  <si>
    <t>700-800nm</t>
  </si>
  <si>
    <t>800-900nm</t>
  </si>
  <si>
    <t>160505_1845-22_Z01_Test_300</t>
  </si>
  <si>
    <t>160505_1847-37_Z01_Test_300</t>
  </si>
  <si>
    <t>160505_1849-05_Z01_Test_300</t>
  </si>
  <si>
    <t>160505_1850-41_Z01_Test_300</t>
  </si>
  <si>
    <t>160505_1852-18_Z01_Test_300</t>
  </si>
  <si>
    <t>160505_1853-54_Z01_Test_300</t>
  </si>
  <si>
    <t>160505_1855-30_Z01_Test_300</t>
  </si>
  <si>
    <t>160505_1903-06_Z01_Test_300</t>
  </si>
  <si>
    <t>160505_1904-28_Z01_Test_300</t>
  </si>
  <si>
    <t>160505_1906-02_Z01_Test_300</t>
  </si>
  <si>
    <t>160505_1907-27_Z01_Test_300</t>
  </si>
  <si>
    <t>160505_1908-53_Z01_Test_300</t>
  </si>
  <si>
    <t>160505_1910-17_Z01_Test_300</t>
  </si>
  <si>
    <t>160505_1911-43_Z01_Test_300</t>
  </si>
  <si>
    <t>160505_1914-26_Z01_Test_300</t>
  </si>
  <si>
    <t>160505_1915-49_Z01_Test_300</t>
  </si>
  <si>
    <t>160505_1917-18_Z01_Test_300</t>
  </si>
  <si>
    <t>160505_1918-48_Z01_Test_300</t>
  </si>
  <si>
    <t>160505_1920-15_Z01_Test_300</t>
  </si>
  <si>
    <t>160505_1921-39_Z01_Test_300</t>
  </si>
  <si>
    <t>160505_1923-15_Z01_Test_300</t>
  </si>
  <si>
    <t>160505_1925-14_Z01_Test_300</t>
  </si>
  <si>
    <t>160505_1926-47_Z01_Test_300</t>
  </si>
  <si>
    <t>2250-2000nm</t>
  </si>
  <si>
    <t>2000-1750nm</t>
  </si>
  <si>
    <t>1750-1500nm</t>
  </si>
  <si>
    <t>1500-1250nm</t>
  </si>
  <si>
    <t>1250-1000nm</t>
  </si>
  <si>
    <t>offset</t>
  </si>
  <si>
    <t>volts scale</t>
  </si>
  <si>
    <t>volts 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</si>
</sst>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Nadir</a:t>
            </a:r>
            <a:r>
              <a:rPr lang="en-US" baseline="0"/>
              <a:t> HARP head 2016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Angular_NadirVIS_z01_DarkSubAvg!$H$1</c:f>
              <c:strCache>
                <c:ptCount val="1"/>
                <c:pt idx="0">
                  <c:v>400-500nm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Angular_NadirVIS_z01_DarkSubAvg!$H$2:$H$29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0.05</c:v>
                </c:pt>
                <c:pt idx="3">
                  <c:v>0.13</c:v>
                </c:pt>
                <c:pt idx="4">
                  <c:v>0.22</c:v>
                </c:pt>
                <c:pt idx="5">
                  <c:v>0.3</c:v>
                </c:pt>
                <c:pt idx="6">
                  <c:v>0.36</c:v>
                </c:pt>
                <c:pt idx="7">
                  <c:v>0.44</c:v>
                </c:pt>
                <c:pt idx="8">
                  <c:v>0.51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0.69</c:v>
                </c:pt>
                <c:pt idx="12">
                  <c:v>0.77</c:v>
                </c:pt>
                <c:pt idx="13">
                  <c:v>0.84</c:v>
                </c:pt>
                <c:pt idx="14">
                  <c:v>0.92</c:v>
                </c:pt>
                <c:pt idx="15">
                  <c:v>1</c:v>
                </c:pt>
                <c:pt idx="16">
                  <c:v>1.04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0.82</c:v>
                </c:pt>
                <c:pt idx="21">
                  <c:v>0.62</c:v>
                </c:pt>
                <c:pt idx="22">
                  <c:v>0.43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4B-49A2-8FA3-6D3141774874}"/>
            </c:ext>
          </c:extLst>
        </c:ser>
        <c:ser>
          <c:idx val="1"/>
          <c:order val="1"/>
          <c:tx>
            <c:strRef>
              <c:f>Angular_NadirVIS_z01_DarkSubAvg!$I$1</c:f>
              <c:strCache>
                <c:ptCount val="1"/>
                <c:pt idx="0">
                  <c:v>500-600nm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Angular_NadirVIS_z01_DarkSubAvg!$I$2:$I$29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0.3</c:v>
                </c:pt>
                <c:pt idx="6">
                  <c:v>0.36</c:v>
                </c:pt>
                <c:pt idx="7">
                  <c:v>0.44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0.63</c:v>
                </c:pt>
                <c:pt idx="11">
                  <c:v>0.69</c:v>
                </c:pt>
                <c:pt idx="12">
                  <c:v>0.77</c:v>
                </c:pt>
                <c:pt idx="13">
                  <c:v>0.84</c:v>
                </c:pt>
                <c:pt idx="14">
                  <c:v>0.92</c:v>
                </c:pt>
                <c:pt idx="15">
                  <c:v>0.99</c:v>
                </c:pt>
                <c:pt idx="16">
                  <c:v>1.04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0.82</c:v>
                </c:pt>
                <c:pt idx="21">
                  <c:v>0.62</c:v>
                </c:pt>
                <c:pt idx="22">
                  <c:v>0.43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4B-49A2-8FA3-6D3141774874}"/>
            </c:ext>
          </c:extLst>
        </c:ser>
        <c:ser>
          <c:idx val="2"/>
          <c:order val="2"/>
          <c:tx>
            <c:strRef>
              <c:f>Angular_NadirVIS_z01_DarkSubAvg!$J$1</c:f>
              <c:strCache>
                <c:ptCount val="1"/>
                <c:pt idx="0">
                  <c:v>600-700nm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Angular_NadirVIS_z01_DarkSubAvg!$J$2:$J$29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0.3</c:v>
                </c:pt>
                <c:pt idx="6">
                  <c:v>0.36</c:v>
                </c:pt>
                <c:pt idx="7">
                  <c:v>0.43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0.69</c:v>
                </c:pt>
                <c:pt idx="12">
                  <c:v>0.77</c:v>
                </c:pt>
                <c:pt idx="13">
                  <c:v>0.84</c:v>
                </c:pt>
                <c:pt idx="14">
                  <c:v>0.92</c:v>
                </c:pt>
                <c:pt idx="15">
                  <c:v>0.99</c:v>
                </c:pt>
                <c:pt idx="16">
                  <c:v>1.04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0.81</c:v>
                </c:pt>
                <c:pt idx="21">
                  <c:v>0.61</c:v>
                </c:pt>
                <c:pt idx="22">
                  <c:v>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4B-49A2-8FA3-6D3141774874}"/>
            </c:ext>
          </c:extLst>
        </c:ser>
        <c:ser>
          <c:idx val="3"/>
          <c:order val="3"/>
          <c:tx>
            <c:strRef>
              <c:f>Angular_NadirVIS_z01_DarkSubAvg!$K$1</c:f>
              <c:strCache>
                <c:ptCount val="1"/>
                <c:pt idx="0">
                  <c:v>700-800nm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Angular_NadirVIS_z01_DarkSubAvg!$K$2:$K$29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0.43</c:v>
                </c:pt>
                <c:pt idx="8">
                  <c:v>0.5</c:v>
                </c:pt>
                <c:pt idx="9">
                  <c:v>0.56000000000000005</c:v>
                </c:pt>
                <c:pt idx="10">
                  <c:v>0.61</c:v>
                </c:pt>
                <c:pt idx="11">
                  <c:v>0.68</c:v>
                </c:pt>
                <c:pt idx="12">
                  <c:v>0.76</c:v>
                </c:pt>
                <c:pt idx="13">
                  <c:v>0.83</c:v>
                </c:pt>
                <c:pt idx="14">
                  <c:v>0.92</c:v>
                </c:pt>
                <c:pt idx="15">
                  <c:v>0.99</c:v>
                </c:pt>
                <c:pt idx="16">
                  <c:v>1.05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0.81</c:v>
                </c:pt>
                <c:pt idx="21">
                  <c:v>0.61</c:v>
                </c:pt>
                <c:pt idx="22">
                  <c:v>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4B-49A2-8FA3-6D3141774874}"/>
            </c:ext>
          </c:extLst>
        </c:ser>
        <c:ser>
          <c:idx val="4"/>
          <c:order val="4"/>
          <c:tx>
            <c:strRef>
              <c:f>Angular_NadirVIS_z01_DarkSubAvg!$L$1</c:f>
              <c:strCache>
                <c:ptCount val="1"/>
                <c:pt idx="0">
                  <c:v>800-900nm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Angular_NadirVIS_z01_DarkSubAvg!$L$2:$L$29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0.28999999999999998</c:v>
                </c:pt>
                <c:pt idx="6">
                  <c:v>0.35</c:v>
                </c:pt>
                <c:pt idx="7">
                  <c:v>0.43</c:v>
                </c:pt>
                <c:pt idx="8">
                  <c:v>0.49</c:v>
                </c:pt>
                <c:pt idx="9">
                  <c:v>0.56000000000000005</c:v>
                </c:pt>
                <c:pt idx="10">
                  <c:v>0.61</c:v>
                </c:pt>
                <c:pt idx="11">
                  <c:v>0.68</c:v>
                </c:pt>
                <c:pt idx="12">
                  <c:v>0.76</c:v>
                </c:pt>
                <c:pt idx="13">
                  <c:v>0.83</c:v>
                </c:pt>
                <c:pt idx="14">
                  <c:v>0.92</c:v>
                </c:pt>
                <c:pt idx="15">
                  <c:v>0.99</c:v>
                </c:pt>
                <c:pt idx="16">
                  <c:v>1.05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</c:v>
                </c:pt>
                <c:pt idx="21">
                  <c:v>0.6</c:v>
                </c:pt>
                <c:pt idx="22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4B-49A2-8FA3-6D3141774874}"/>
            </c:ext>
          </c:extLst>
        </c:ser>
        <c:ser>
          <c:idx val="5"/>
          <c:order val="5"/>
          <c:tx>
            <c:strRef>
              <c:f>Angular_NadirVIS_z01_DarkSubAvg!$M$1</c:f>
              <c:strCache>
                <c:ptCount val="1"/>
                <c:pt idx="0">
                  <c:v>2250-2000nm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Angular_NadirVIS_z01_DarkSubAvg!$M$2:$M$29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</c:v>
                </c:pt>
                <c:pt idx="5">
                  <c:v>0.28999999999999998</c:v>
                </c:pt>
                <c:pt idx="6">
                  <c:v>0.35</c:v>
                </c:pt>
                <c:pt idx="7">
                  <c:v>0.42</c:v>
                </c:pt>
                <c:pt idx="8">
                  <c:v>0.49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0.67</c:v>
                </c:pt>
                <c:pt idx="12">
                  <c:v>0.75</c:v>
                </c:pt>
                <c:pt idx="13">
                  <c:v>0.82</c:v>
                </c:pt>
                <c:pt idx="14">
                  <c:v>0.92</c:v>
                </c:pt>
                <c:pt idx="15">
                  <c:v>1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1.01</c:v>
                </c:pt>
                <c:pt idx="20">
                  <c:v>0.8</c:v>
                </c:pt>
                <c:pt idx="21">
                  <c:v>0.59</c:v>
                </c:pt>
                <c:pt idx="22">
                  <c:v>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4B-49A2-8FA3-6D3141774874}"/>
            </c:ext>
          </c:extLst>
        </c:ser>
        <c:ser>
          <c:idx val="6"/>
          <c:order val="6"/>
          <c:tx>
            <c:strRef>
              <c:f>Angular_NadirVIS_z01_DarkSubAvg!$N$1</c:f>
              <c:strCache>
                <c:ptCount val="1"/>
                <c:pt idx="0">
                  <c:v>2000-1750nm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Angular_NadirVIS_z01_DarkSubAvg!$N$2:$N$29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0.41</c:v>
                </c:pt>
                <c:pt idx="8">
                  <c:v>0.48</c:v>
                </c:pt>
                <c:pt idx="9">
                  <c:v>0.54</c:v>
                </c:pt>
                <c:pt idx="10">
                  <c:v>0.59</c:v>
                </c:pt>
                <c:pt idx="11">
                  <c:v>0.66</c:v>
                </c:pt>
                <c:pt idx="12">
                  <c:v>0.74</c:v>
                </c:pt>
                <c:pt idx="13">
                  <c:v>0.81</c:v>
                </c:pt>
                <c:pt idx="14">
                  <c:v>0.91</c:v>
                </c:pt>
                <c:pt idx="15">
                  <c:v>1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1.01</c:v>
                </c:pt>
                <c:pt idx="20">
                  <c:v>0.79</c:v>
                </c:pt>
                <c:pt idx="21">
                  <c:v>0.57999999999999996</c:v>
                </c:pt>
                <c:pt idx="2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4B-49A2-8FA3-6D3141774874}"/>
            </c:ext>
          </c:extLst>
        </c:ser>
        <c:ser>
          <c:idx val="7"/>
          <c:order val="7"/>
          <c:tx>
            <c:strRef>
              <c:f>Angular_NadirVIS_z01_DarkSubAvg!$O$1</c:f>
              <c:strCache>
                <c:ptCount val="1"/>
                <c:pt idx="0">
                  <c:v>1750-1500nm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Angular_NadirVIS_z01_DarkSubAvg!$O$2:$O$29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0.41</c:v>
                </c:pt>
                <c:pt idx="8">
                  <c:v>0.47</c:v>
                </c:pt>
                <c:pt idx="9">
                  <c:v>0.53</c:v>
                </c:pt>
                <c:pt idx="10">
                  <c:v>0.59</c:v>
                </c:pt>
                <c:pt idx="11">
                  <c:v>0.66</c:v>
                </c:pt>
                <c:pt idx="12">
                  <c:v>0.74</c:v>
                </c:pt>
                <c:pt idx="13">
                  <c:v>0.81</c:v>
                </c:pt>
                <c:pt idx="14">
                  <c:v>0.91</c:v>
                </c:pt>
                <c:pt idx="15">
                  <c:v>0.99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1.01</c:v>
                </c:pt>
                <c:pt idx="20">
                  <c:v>0.78</c:v>
                </c:pt>
                <c:pt idx="21">
                  <c:v>0.57999999999999996</c:v>
                </c:pt>
                <c:pt idx="2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4B-49A2-8FA3-6D3141774874}"/>
            </c:ext>
          </c:extLst>
        </c:ser>
        <c:ser>
          <c:idx val="8"/>
          <c:order val="8"/>
          <c:tx>
            <c:strRef>
              <c:f>Angular_NadirVIS_z01_DarkSubAvg!$P$1</c:f>
              <c:strCache>
                <c:ptCount val="1"/>
                <c:pt idx="0">
                  <c:v>1500-1250nm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Angular_NadirVIS_z01_DarkSubAvg!$P$2:$P$29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0.03</c:v>
                </c:pt>
                <c:pt idx="3">
                  <c:v>0.12</c:v>
                </c:pt>
                <c:pt idx="4">
                  <c:v>0.19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</c:v>
                </c:pt>
                <c:pt idx="8">
                  <c:v>0.46</c:v>
                </c:pt>
                <c:pt idx="9">
                  <c:v>0.52</c:v>
                </c:pt>
                <c:pt idx="10">
                  <c:v>0.56999999999999995</c:v>
                </c:pt>
                <c:pt idx="11">
                  <c:v>0.65</c:v>
                </c:pt>
                <c:pt idx="12">
                  <c:v>0.72</c:v>
                </c:pt>
                <c:pt idx="13">
                  <c:v>0.79</c:v>
                </c:pt>
                <c:pt idx="14">
                  <c:v>0.9</c:v>
                </c:pt>
                <c:pt idx="15">
                  <c:v>0.99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</c:v>
                </c:pt>
                <c:pt idx="20">
                  <c:v>0.77</c:v>
                </c:pt>
                <c:pt idx="21">
                  <c:v>0.56999999999999995</c:v>
                </c:pt>
                <c:pt idx="22">
                  <c:v>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4B-49A2-8FA3-6D3141774874}"/>
            </c:ext>
          </c:extLst>
        </c:ser>
        <c:ser>
          <c:idx val="9"/>
          <c:order val="9"/>
          <c:tx>
            <c:strRef>
              <c:f>Angular_NadirVIS_z01_DarkSubAvg!$Q$1</c:f>
              <c:strCache>
                <c:ptCount val="1"/>
                <c:pt idx="0">
                  <c:v>1250-1000nm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Angular_NadirVIS_z01_DarkSubAvg!$D$2:$D$29</c:f>
              <c:numCache>
                <c:formatCode>General</c:formatCode>
                <c:ptCount val="28"/>
                <c:pt idx="0">
                  <c:v>1</c:v>
                </c:pt>
                <c:pt idx="1">
                  <c:v>-8.7252013831877109E-3</c:v>
                </c:pt>
                <c:pt idx="2">
                  <c:v>7.8460352297371902E-2</c:v>
                </c:pt>
                <c:pt idx="3">
                  <c:v>0.16504877632940099</c:v>
                </c:pt>
                <c:pt idx="4">
                  <c:v>0.25038108163503969</c:v>
                </c:pt>
                <c:pt idx="5">
                  <c:v>0.33380783894226107</c:v>
                </c:pt>
                <c:pt idx="6">
                  <c:v>0.41469412132542416</c:v>
                </c:pt>
                <c:pt idx="7">
                  <c:v>0.49242433637439875</c:v>
                </c:pt>
                <c:pt idx="8">
                  <c:v>0.56640691121660303</c:v>
                </c:pt>
                <c:pt idx="9">
                  <c:v>0.63607879473616269</c:v>
                </c:pt>
                <c:pt idx="10">
                  <c:v>0.70090974272564932</c:v>
                </c:pt>
                <c:pt idx="11">
                  <c:v>0.76040635335785567</c:v>
                </c:pt>
                <c:pt idx="12">
                  <c:v>0.81411582226528545</c:v>
                </c:pt>
                <c:pt idx="13">
                  <c:v>0.86162938864898253</c:v>
                </c:pt>
                <c:pt idx="14">
                  <c:v>0.90258544618977588</c:v>
                </c:pt>
                <c:pt idx="15">
                  <c:v>0.93667229508606609</c:v>
                </c:pt>
                <c:pt idx="16">
                  <c:v>0.96363051427351964</c:v>
                </c:pt>
                <c:pt idx="17">
                  <c:v>0.98325493577267875</c:v>
                </c:pt>
                <c:pt idx="18">
                  <c:v>0.9953962061385323</c:v>
                </c:pt>
                <c:pt idx="19">
                  <c:v>0.9999619231284953</c:v>
                </c:pt>
                <c:pt idx="20">
                  <c:v>0.87035591009181135</c:v>
                </c:pt>
                <c:pt idx="21">
                  <c:v>0.71325090896898524</c:v>
                </c:pt>
                <c:pt idx="22">
                  <c:v>0.5075391187461511</c:v>
                </c:pt>
              </c:numCache>
            </c:numRef>
          </c:xVal>
          <c:yVal>
            <c:numRef>
              <c:f>Angular_NadirVIS_z01_DarkSubAvg!$Q$2:$Q$29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0.03</c:v>
                </c:pt>
                <c:pt idx="3">
                  <c:v>0.13</c:v>
                </c:pt>
                <c:pt idx="4">
                  <c:v>0.18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0.39</c:v>
                </c:pt>
                <c:pt idx="8">
                  <c:v>0.43</c:v>
                </c:pt>
                <c:pt idx="9">
                  <c:v>0.47</c:v>
                </c:pt>
                <c:pt idx="10">
                  <c:v>0.53</c:v>
                </c:pt>
                <c:pt idx="11">
                  <c:v>0.62</c:v>
                </c:pt>
                <c:pt idx="12">
                  <c:v>0.68</c:v>
                </c:pt>
                <c:pt idx="13">
                  <c:v>0.74</c:v>
                </c:pt>
                <c:pt idx="14">
                  <c:v>0.87</c:v>
                </c:pt>
                <c:pt idx="15">
                  <c:v>0.99</c:v>
                </c:pt>
                <c:pt idx="16">
                  <c:v>1.05</c:v>
                </c:pt>
                <c:pt idx="17">
                  <c:v>1.08</c:v>
                </c:pt>
                <c:pt idx="18">
                  <c:v>1.06</c:v>
                </c:pt>
                <c:pt idx="19">
                  <c:v>0.99</c:v>
                </c:pt>
                <c:pt idx="20">
                  <c:v>0.74</c:v>
                </c:pt>
                <c:pt idx="21">
                  <c:v>0.53</c:v>
                </c:pt>
                <c:pt idx="22">
                  <c:v>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74B-49A2-8FA3-6D314177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991119"/>
        <c:axId val="1026986959"/>
      </c:scatterChart>
      <c:valAx>
        <c:axId val="1026991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86959"/>
        <c:crosses val="autoZero"/>
        <c:crossBetween val="midCat"/>
      </c:valAx>
      <c:valAx>
        <c:axId val="102698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911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Angular_NadirVIS_z01_DarkSubAvg!$I$1</c:f>
              <c:strCache>
                <c:ptCount val="1"/>
                <c:pt idx="0">
                  <c:v>500-600nm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Angular_NadirVIS_z01_DarkSubAvg!$G$2:$G$24</c:f>
              <c:numCache>
                <c:formatCode>General</c:formatCode>
                <c:ptCount val="23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Angular_NadirVIS_z01_DarkSubAvg!$I$2:$I$24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0.3</c:v>
                </c:pt>
                <c:pt idx="6">
                  <c:v>0.36</c:v>
                </c:pt>
                <c:pt idx="7">
                  <c:v>0.44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0.63</c:v>
                </c:pt>
                <c:pt idx="11">
                  <c:v>0.69</c:v>
                </c:pt>
                <c:pt idx="12">
                  <c:v>0.77</c:v>
                </c:pt>
                <c:pt idx="13">
                  <c:v>0.84</c:v>
                </c:pt>
                <c:pt idx="14">
                  <c:v>0.92</c:v>
                </c:pt>
                <c:pt idx="15">
                  <c:v>0.99</c:v>
                </c:pt>
                <c:pt idx="16">
                  <c:v>1.04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0.82</c:v>
                </c:pt>
                <c:pt idx="21">
                  <c:v>0.62</c:v>
                </c:pt>
                <c:pt idx="22">
                  <c:v>0.43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90-4BCD-8583-E64E58D4E53A}"/>
            </c:ext>
          </c:extLst>
        </c:ser>
        <c:ser>
          <c:idx val="1"/>
          <c:order val="1"/>
          <c:tx>
            <c:strRef>
              <c:f>Angular_NadirVIS_z01_DarkSubAvg!$K$1</c:f>
              <c:strCache>
                <c:ptCount val="1"/>
                <c:pt idx="0">
                  <c:v>700-800nm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Angular_NadirVIS_z01_DarkSubAvg!$G$2:$G$24</c:f>
              <c:numCache>
                <c:formatCode>General</c:formatCode>
                <c:ptCount val="23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Angular_NadirVIS_z01_DarkSubAvg!$K$2:$K$29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0.43</c:v>
                </c:pt>
                <c:pt idx="8">
                  <c:v>0.5</c:v>
                </c:pt>
                <c:pt idx="9">
                  <c:v>0.56000000000000005</c:v>
                </c:pt>
                <c:pt idx="10">
                  <c:v>0.61</c:v>
                </c:pt>
                <c:pt idx="11">
                  <c:v>0.68</c:v>
                </c:pt>
                <c:pt idx="12">
                  <c:v>0.76</c:v>
                </c:pt>
                <c:pt idx="13">
                  <c:v>0.83</c:v>
                </c:pt>
                <c:pt idx="14">
                  <c:v>0.92</c:v>
                </c:pt>
                <c:pt idx="15">
                  <c:v>0.99</c:v>
                </c:pt>
                <c:pt idx="16">
                  <c:v>1.05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0.81</c:v>
                </c:pt>
                <c:pt idx="21">
                  <c:v>0.61</c:v>
                </c:pt>
                <c:pt idx="22">
                  <c:v>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90-4BCD-8583-E64E58D4E53A}"/>
            </c:ext>
          </c:extLst>
        </c:ser>
        <c:ser>
          <c:idx val="2"/>
          <c:order val="2"/>
          <c:tx>
            <c:strRef>
              <c:f>Angular_NadirVIS_z01_DarkSubAvg!$K$1</c:f>
              <c:strCache>
                <c:ptCount val="1"/>
                <c:pt idx="0">
                  <c:v>700-800nm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Angular_NadirVIS_z01_DarkSubAvg!$G$2:$G$24</c:f>
              <c:numCache>
                <c:formatCode>General</c:formatCode>
                <c:ptCount val="23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Angular_NadirVIS_z01_DarkSubAvg!$K$2:$K$24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0.28999999999999998</c:v>
                </c:pt>
                <c:pt idx="6">
                  <c:v>0.36</c:v>
                </c:pt>
                <c:pt idx="7">
                  <c:v>0.43</c:v>
                </c:pt>
                <c:pt idx="8">
                  <c:v>0.5</c:v>
                </c:pt>
                <c:pt idx="9">
                  <c:v>0.56000000000000005</c:v>
                </c:pt>
                <c:pt idx="10">
                  <c:v>0.61</c:v>
                </c:pt>
                <c:pt idx="11">
                  <c:v>0.68</c:v>
                </c:pt>
                <c:pt idx="12">
                  <c:v>0.76</c:v>
                </c:pt>
                <c:pt idx="13">
                  <c:v>0.83</c:v>
                </c:pt>
                <c:pt idx="14">
                  <c:v>0.92</c:v>
                </c:pt>
                <c:pt idx="15">
                  <c:v>0.99</c:v>
                </c:pt>
                <c:pt idx="16">
                  <c:v>1.05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0.81</c:v>
                </c:pt>
                <c:pt idx="21">
                  <c:v>0.61</c:v>
                </c:pt>
                <c:pt idx="22">
                  <c:v>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90-4BCD-8583-E64E58D4E53A}"/>
            </c:ext>
          </c:extLst>
        </c:ser>
        <c:ser>
          <c:idx val="3"/>
          <c:order val="3"/>
          <c:tx>
            <c:strRef>
              <c:f>Angular_NadirVIS_z01_DarkSubAvg!$N$1</c:f>
              <c:strCache>
                <c:ptCount val="1"/>
                <c:pt idx="0">
                  <c:v>2000-1750nm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Angular_NadirVIS_z01_DarkSubAvg!$G$2:$G$24</c:f>
              <c:numCache>
                <c:formatCode>General</c:formatCode>
                <c:ptCount val="23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Angular_NadirVIS_z01_DarkSubAvg!$N$2:$N$24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0.41</c:v>
                </c:pt>
                <c:pt idx="8">
                  <c:v>0.48</c:v>
                </c:pt>
                <c:pt idx="9">
                  <c:v>0.54</c:v>
                </c:pt>
                <c:pt idx="10">
                  <c:v>0.59</c:v>
                </c:pt>
                <c:pt idx="11">
                  <c:v>0.66</c:v>
                </c:pt>
                <c:pt idx="12">
                  <c:v>0.74</c:v>
                </c:pt>
                <c:pt idx="13">
                  <c:v>0.81</c:v>
                </c:pt>
                <c:pt idx="14">
                  <c:v>0.91</c:v>
                </c:pt>
                <c:pt idx="15">
                  <c:v>1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1.01</c:v>
                </c:pt>
                <c:pt idx="20">
                  <c:v>0.79</c:v>
                </c:pt>
                <c:pt idx="21">
                  <c:v>0.57999999999999996</c:v>
                </c:pt>
                <c:pt idx="2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90-4BCD-8583-E64E58D4E53A}"/>
            </c:ext>
          </c:extLst>
        </c:ser>
        <c:ser>
          <c:idx val="4"/>
          <c:order val="4"/>
          <c:tx>
            <c:strRef>
              <c:f>Angular_NadirVIS_z01_DarkSubAvg!$P$1</c:f>
              <c:strCache>
                <c:ptCount val="1"/>
                <c:pt idx="0">
                  <c:v>1500-1250nm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Angular_NadirVIS_z01_DarkSubAvg!$G$2:$G$24</c:f>
              <c:numCache>
                <c:formatCode>General</c:formatCode>
                <c:ptCount val="23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Angular_NadirVIS_z01_DarkSubAvg!$P$2:$P$24</c:f>
              <c:numCache>
                <c:formatCode>General</c:formatCode>
                <c:ptCount val="23"/>
                <c:pt idx="0">
                  <c:v>1</c:v>
                </c:pt>
                <c:pt idx="1">
                  <c:v>0</c:v>
                </c:pt>
                <c:pt idx="2">
                  <c:v>0.03</c:v>
                </c:pt>
                <c:pt idx="3">
                  <c:v>0.12</c:v>
                </c:pt>
                <c:pt idx="4">
                  <c:v>0.19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</c:v>
                </c:pt>
                <c:pt idx="8">
                  <c:v>0.46</c:v>
                </c:pt>
                <c:pt idx="9">
                  <c:v>0.52</c:v>
                </c:pt>
                <c:pt idx="10">
                  <c:v>0.56999999999999995</c:v>
                </c:pt>
                <c:pt idx="11">
                  <c:v>0.65</c:v>
                </c:pt>
                <c:pt idx="12">
                  <c:v>0.72</c:v>
                </c:pt>
                <c:pt idx="13">
                  <c:v>0.79</c:v>
                </c:pt>
                <c:pt idx="14">
                  <c:v>0.9</c:v>
                </c:pt>
                <c:pt idx="15">
                  <c:v>0.99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</c:v>
                </c:pt>
                <c:pt idx="20">
                  <c:v>0.77</c:v>
                </c:pt>
                <c:pt idx="21">
                  <c:v>0.56999999999999995</c:v>
                </c:pt>
                <c:pt idx="22">
                  <c:v>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90-4BCD-8583-E64E58D4E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731023"/>
        <c:axId val="1249729359"/>
      </c:scatterChart>
      <c:valAx>
        <c:axId val="1249731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729359"/>
        <c:crosses val="autoZero"/>
        <c:crossBetween val="midCat"/>
      </c:valAx>
      <c:valAx>
        <c:axId val="124972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7310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Angular_NadirVIS_z01_DarkSubAvg!$J$1</c:f>
              <c:strCache>
                <c:ptCount val="1"/>
                <c:pt idx="0">
                  <c:v>600-700nm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Angular_NadirVIS_z01_DarkSubAvg!$G$2:$G$29</c:f>
              <c:numCache>
                <c:formatCode>General</c:formatCode>
                <c:ptCount val="28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Angular_NadirVIS_z01_DarkSubAvg!$J$2:$J$29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0.21</c:v>
                </c:pt>
                <c:pt idx="5">
                  <c:v>0.3</c:v>
                </c:pt>
                <c:pt idx="6">
                  <c:v>0.36</c:v>
                </c:pt>
                <c:pt idx="7">
                  <c:v>0.43</c:v>
                </c:pt>
                <c:pt idx="8">
                  <c:v>0.5</c:v>
                </c:pt>
                <c:pt idx="9">
                  <c:v>0.56999999999999995</c:v>
                </c:pt>
                <c:pt idx="10">
                  <c:v>0.62</c:v>
                </c:pt>
                <c:pt idx="11">
                  <c:v>0.69</c:v>
                </c:pt>
                <c:pt idx="12">
                  <c:v>0.77</c:v>
                </c:pt>
                <c:pt idx="13">
                  <c:v>0.84</c:v>
                </c:pt>
                <c:pt idx="14">
                  <c:v>0.92</c:v>
                </c:pt>
                <c:pt idx="15">
                  <c:v>0.99</c:v>
                </c:pt>
                <c:pt idx="16">
                  <c:v>1.04</c:v>
                </c:pt>
                <c:pt idx="17">
                  <c:v>1.06</c:v>
                </c:pt>
                <c:pt idx="18">
                  <c:v>1.03</c:v>
                </c:pt>
                <c:pt idx="19">
                  <c:v>1</c:v>
                </c:pt>
                <c:pt idx="20">
                  <c:v>0.81</c:v>
                </c:pt>
                <c:pt idx="21">
                  <c:v>0.61</c:v>
                </c:pt>
                <c:pt idx="22">
                  <c:v>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C8-48BE-804C-96EA7DF3E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727279"/>
        <c:axId val="1249730607"/>
      </c:scatterChart>
      <c:valAx>
        <c:axId val="1249727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730607"/>
        <c:crosses val="autoZero"/>
        <c:crossBetween val="midCat"/>
      </c:valAx>
      <c:valAx>
        <c:axId val="124973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727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Angular_NadirVIS_z01_DarkSubAvg!$O$1</c:f>
              <c:strCache>
                <c:ptCount val="1"/>
                <c:pt idx="0">
                  <c:v>1750-1500nm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Angular_NadirVIS_z01_DarkSubAvg!$G$2:$G$29</c:f>
              <c:numCache>
                <c:formatCode>General</c:formatCode>
                <c:ptCount val="28"/>
                <c:pt idx="0">
                  <c:v>0.99999981709730756</c:v>
                </c:pt>
                <c:pt idx="1">
                  <c:v>8.7228828389946424E-3</c:v>
                </c:pt>
                <c:pt idx="2">
                  <c:v>0.10186087215894439</c:v>
                </c:pt>
                <c:pt idx="3">
                  <c:v>0.12040795326024338</c:v>
                </c:pt>
                <c:pt idx="4">
                  <c:v>0.2667358484629464</c:v>
                </c:pt>
                <c:pt idx="5">
                  <c:v>0.36118691404733455</c:v>
                </c:pt>
                <c:pt idx="6">
                  <c:v>0.42972870168903221</c:v>
                </c:pt>
                <c:pt idx="7">
                  <c:v>0.51199625889684119</c:v>
                </c:pt>
                <c:pt idx="8">
                  <c:v>0.57463577070977301</c:v>
                </c:pt>
                <c:pt idx="9">
                  <c:v>0.6483946727067269</c:v>
                </c:pt>
                <c:pt idx="10">
                  <c:v>0.71651166913708608</c:v>
                </c:pt>
                <c:pt idx="11">
                  <c:v>0.77052322749321156</c:v>
                </c:pt>
                <c:pt idx="12">
                  <c:v>0.82656464766755111</c:v>
                </c:pt>
                <c:pt idx="13">
                  <c:v>0.86624071781952716</c:v>
                </c:pt>
                <c:pt idx="14">
                  <c:v>0.90902696347151302</c:v>
                </c:pt>
                <c:pt idx="15">
                  <c:v>0.94390345214788229</c:v>
                </c:pt>
                <c:pt idx="16">
                  <c:v>0.96590330153421577</c:v>
                </c:pt>
                <c:pt idx="17">
                  <c:v>0.98582542963249109</c:v>
                </c:pt>
                <c:pt idx="18">
                  <c:v>0.9971695508265519</c:v>
                </c:pt>
                <c:pt idx="19">
                  <c:v>0.99998422934963571</c:v>
                </c:pt>
                <c:pt idx="20">
                  <c:v>0.85417075317237945</c:v>
                </c:pt>
                <c:pt idx="21">
                  <c:v>0.70422814769900799</c:v>
                </c:pt>
                <c:pt idx="22">
                  <c:v>0.49692684188889114</c:v>
                </c:pt>
              </c:numCache>
            </c:numRef>
          </c:xVal>
          <c:yVal>
            <c:numRef>
              <c:f>Angular_NadirVIS_z01_DarkSubAvg!$O$2:$O$29</c:f>
              <c:numCache>
                <c:formatCode>General</c:formatCode>
                <c:ptCount val="28"/>
                <c:pt idx="0">
                  <c:v>1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0.2</c:v>
                </c:pt>
                <c:pt idx="5">
                  <c:v>0.28000000000000003</c:v>
                </c:pt>
                <c:pt idx="6">
                  <c:v>0.34</c:v>
                </c:pt>
                <c:pt idx="7">
                  <c:v>0.41</c:v>
                </c:pt>
                <c:pt idx="8">
                  <c:v>0.47</c:v>
                </c:pt>
                <c:pt idx="9">
                  <c:v>0.53</c:v>
                </c:pt>
                <c:pt idx="10">
                  <c:v>0.59</c:v>
                </c:pt>
                <c:pt idx="11">
                  <c:v>0.66</c:v>
                </c:pt>
                <c:pt idx="12">
                  <c:v>0.74</c:v>
                </c:pt>
                <c:pt idx="13">
                  <c:v>0.81</c:v>
                </c:pt>
                <c:pt idx="14">
                  <c:v>0.91</c:v>
                </c:pt>
                <c:pt idx="15">
                  <c:v>0.99</c:v>
                </c:pt>
                <c:pt idx="16">
                  <c:v>1.05</c:v>
                </c:pt>
                <c:pt idx="17">
                  <c:v>1.07</c:v>
                </c:pt>
                <c:pt idx="18">
                  <c:v>1.04</c:v>
                </c:pt>
                <c:pt idx="19">
                  <c:v>1.01</c:v>
                </c:pt>
                <c:pt idx="20">
                  <c:v>0.78</c:v>
                </c:pt>
                <c:pt idx="21">
                  <c:v>0.57999999999999996</c:v>
                </c:pt>
                <c:pt idx="2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7-4F8C-9CCB-D2F85BEDE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402672"/>
        <c:axId val="823398512"/>
      </c:scatterChart>
      <c:valAx>
        <c:axId val="82340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398512"/>
        <c:crosses val="autoZero"/>
        <c:crossBetween val="midCat"/>
      </c:valAx>
      <c:valAx>
        <c:axId val="82339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402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29</xdr:row>
      <xdr:rowOff>95249</xdr:rowOff>
    </xdr:from>
    <xdr:to>
      <xdr:col>14</xdr:col>
      <xdr:colOff>238125</xdr:colOff>
      <xdr:row>54</xdr:row>
      <xdr:rowOff>28574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85724</xdr:colOff>
      <xdr:row>54</xdr:row>
      <xdr:rowOff>38099</xdr:rowOff>
    </xdr:from>
    <xdr:to>
      <xdr:col>14</xdr:col>
      <xdr:colOff>238125</xdr:colOff>
      <xdr:row>85</xdr:row>
      <xdr:rowOff>180974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29</xdr:row>
      <xdr:rowOff>95250</xdr:rowOff>
    </xdr:from>
    <xdr:to>
      <xdr:col>21</xdr:col>
      <xdr:colOff>590550</xdr:colOff>
      <xdr:row>43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44</xdr:row>
      <xdr:rowOff>19050</xdr:rowOff>
    </xdr:from>
    <xdr:to>
      <xdr:col>21</xdr:col>
      <xdr:colOff>600075</xdr:colOff>
      <xdr:row>58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15" workbookViewId="0">
      <selection activeCell="A49" sqref="A49"/>
    </sheetView>
  </sheetViews>
  <sheetFormatPr defaultRowHeight="15" x14ac:dyDescent="0.25"/>
  <cols>
    <col min="1" max="1" width="30.7109375" customWidth="1"/>
  </cols>
  <sheetData>
    <row r="1" spans="1:17" x14ac:dyDescent="0.25"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</row>
    <row r="2" spans="1:17" x14ac:dyDescent="0.25">
      <c r="A2" t="s">
        <v>5</v>
      </c>
      <c r="B2">
        <v>0</v>
      </c>
      <c r="C2">
        <v>0</v>
      </c>
      <c r="D2">
        <f t="shared" ref="D2:D24" si="0">COS(C2/180*3.14159)</f>
        <v>1</v>
      </c>
      <c r="E2">
        <v>263.39999999999998</v>
      </c>
      <c r="F2">
        <f>(E2-$B$29)/$B$28+$B$26</f>
        <v>-3.4653465346656254E-2</v>
      </c>
      <c r="G2">
        <f t="shared" ref="G2:G24" si="1">COS(ABS(F2/180*3.1416))</f>
        <v>0.99999981709730756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</row>
    <row r="3" spans="1:17" x14ac:dyDescent="0.25">
      <c r="A3" t="s">
        <v>6</v>
      </c>
      <c r="B3">
        <v>90</v>
      </c>
      <c r="C3">
        <f>(B3+$B$26)</f>
        <v>90.5</v>
      </c>
      <c r="D3">
        <f t="shared" si="0"/>
        <v>-8.7252013831877109E-3</v>
      </c>
      <c r="E3">
        <v>238.3</v>
      </c>
      <c r="F3">
        <f>(E3-$B$29)/$B$28+$B$26</f>
        <v>-89.5</v>
      </c>
      <c r="G3">
        <f t="shared" si="1"/>
        <v>8.7228828389946424E-3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  <row r="4" spans="1:17" x14ac:dyDescent="0.25">
      <c r="A4" t="s">
        <v>7</v>
      </c>
      <c r="B4">
        <v>85</v>
      </c>
      <c r="C4">
        <f t="shared" ref="C4:C24" si="2">(B4+$B$26)</f>
        <v>85.5</v>
      </c>
      <c r="D4">
        <f t="shared" si="0"/>
        <v>7.8460352297371902E-2</v>
      </c>
      <c r="E4">
        <v>239.8</v>
      </c>
      <c r="F4">
        <f t="shared" ref="F4:F24" si="3">(E4-$B$29)/$B$28+$B$26</f>
        <v>-84.153465346534659</v>
      </c>
      <c r="G4">
        <f t="shared" si="1"/>
        <v>0.10186087215894439</v>
      </c>
      <c r="H4">
        <v>0.05</v>
      </c>
      <c r="I4">
        <v>0.04</v>
      </c>
      <c r="J4">
        <v>0.04</v>
      </c>
      <c r="K4">
        <v>0.04</v>
      </c>
      <c r="L4">
        <v>0.04</v>
      </c>
      <c r="M4">
        <v>0.04</v>
      </c>
      <c r="N4">
        <v>0.04</v>
      </c>
      <c r="O4">
        <v>0.04</v>
      </c>
      <c r="P4">
        <v>0.03</v>
      </c>
      <c r="Q4">
        <v>0.03</v>
      </c>
    </row>
    <row r="5" spans="1:17" x14ac:dyDescent="0.25">
      <c r="A5" t="s">
        <v>8</v>
      </c>
      <c r="B5">
        <v>80</v>
      </c>
      <c r="C5">
        <f t="shared" si="2"/>
        <v>80.5</v>
      </c>
      <c r="D5">
        <f t="shared" si="0"/>
        <v>0.16504877632940099</v>
      </c>
      <c r="E5">
        <v>240.1</v>
      </c>
      <c r="F5">
        <f t="shared" si="3"/>
        <v>-83.084158415841642</v>
      </c>
      <c r="G5">
        <f t="shared" si="1"/>
        <v>0.12040795326024338</v>
      </c>
      <c r="H5">
        <v>0.13</v>
      </c>
      <c r="I5">
        <v>0.12</v>
      </c>
      <c r="J5">
        <v>0.12</v>
      </c>
      <c r="K5">
        <v>0.12</v>
      </c>
      <c r="L5">
        <v>0.12</v>
      </c>
      <c r="M5">
        <v>0.12</v>
      </c>
      <c r="N5">
        <v>0.12</v>
      </c>
      <c r="O5">
        <v>0.12</v>
      </c>
      <c r="P5">
        <v>0.12</v>
      </c>
      <c r="Q5">
        <v>0.13</v>
      </c>
    </row>
    <row r="6" spans="1:17" x14ac:dyDescent="0.25">
      <c r="A6" t="s">
        <v>9</v>
      </c>
      <c r="B6">
        <v>75</v>
      </c>
      <c r="C6">
        <f t="shared" si="2"/>
        <v>75.5</v>
      </c>
      <c r="D6">
        <f t="shared" si="0"/>
        <v>0.25038108163503969</v>
      </c>
      <c r="E6">
        <v>242.5</v>
      </c>
      <c r="F6">
        <f t="shared" si="3"/>
        <v>-74.529702970297066</v>
      </c>
      <c r="G6">
        <f t="shared" si="1"/>
        <v>0.2667358484629464</v>
      </c>
      <c r="H6">
        <v>0.22</v>
      </c>
      <c r="I6">
        <v>0.21</v>
      </c>
      <c r="J6">
        <v>0.21</v>
      </c>
      <c r="K6">
        <v>0.21</v>
      </c>
      <c r="L6">
        <v>0.21</v>
      </c>
      <c r="M6">
        <v>0.2</v>
      </c>
      <c r="N6">
        <v>0.2</v>
      </c>
      <c r="O6">
        <v>0.2</v>
      </c>
      <c r="P6">
        <v>0.19</v>
      </c>
      <c r="Q6">
        <v>0.18</v>
      </c>
    </row>
    <row r="7" spans="1:17" x14ac:dyDescent="0.25">
      <c r="A7" t="s">
        <v>10</v>
      </c>
      <c r="B7">
        <v>70</v>
      </c>
      <c r="C7">
        <f t="shared" si="2"/>
        <v>70.5</v>
      </c>
      <c r="D7">
        <f t="shared" si="0"/>
        <v>0.33380783894226107</v>
      </c>
      <c r="E7">
        <v>244.1</v>
      </c>
      <c r="F7">
        <f t="shared" si="3"/>
        <v>-68.826732673267387</v>
      </c>
      <c r="G7">
        <f t="shared" si="1"/>
        <v>0.36118691404733455</v>
      </c>
      <c r="H7">
        <v>0.3</v>
      </c>
      <c r="I7">
        <v>0.3</v>
      </c>
      <c r="J7">
        <v>0.3</v>
      </c>
      <c r="K7">
        <v>0.28999999999999998</v>
      </c>
      <c r="L7">
        <v>0.28999999999999998</v>
      </c>
      <c r="M7">
        <v>0.28999999999999998</v>
      </c>
      <c r="N7">
        <v>0.28000000000000003</v>
      </c>
      <c r="O7">
        <v>0.28000000000000003</v>
      </c>
      <c r="P7">
        <v>0.28000000000000003</v>
      </c>
      <c r="Q7">
        <v>0.28000000000000003</v>
      </c>
    </row>
    <row r="8" spans="1:17" x14ac:dyDescent="0.25">
      <c r="A8" t="s">
        <v>11</v>
      </c>
      <c r="B8">
        <v>65</v>
      </c>
      <c r="C8">
        <f t="shared" si="2"/>
        <v>65.5</v>
      </c>
      <c r="D8">
        <f t="shared" si="0"/>
        <v>0.41469412132542416</v>
      </c>
      <c r="E8">
        <v>245.3</v>
      </c>
      <c r="F8">
        <f t="shared" si="3"/>
        <v>-64.549504950495049</v>
      </c>
      <c r="G8">
        <f t="shared" si="1"/>
        <v>0.42972870168903221</v>
      </c>
      <c r="H8">
        <v>0.36</v>
      </c>
      <c r="I8">
        <v>0.36</v>
      </c>
      <c r="J8">
        <v>0.36</v>
      </c>
      <c r="K8">
        <v>0.36</v>
      </c>
      <c r="L8">
        <v>0.35</v>
      </c>
      <c r="M8">
        <v>0.35</v>
      </c>
      <c r="N8">
        <v>0.34</v>
      </c>
      <c r="O8">
        <v>0.34</v>
      </c>
      <c r="P8">
        <v>0.34</v>
      </c>
      <c r="Q8">
        <v>0.34</v>
      </c>
    </row>
    <row r="9" spans="1:17" x14ac:dyDescent="0.25">
      <c r="A9" t="s">
        <v>12</v>
      </c>
      <c r="B9">
        <v>60</v>
      </c>
      <c r="C9">
        <f t="shared" si="2"/>
        <v>60.5</v>
      </c>
      <c r="D9">
        <f t="shared" si="0"/>
        <v>0.49242433637439875</v>
      </c>
      <c r="E9">
        <v>246.8</v>
      </c>
      <c r="F9">
        <f t="shared" si="3"/>
        <v>-59.202970297029701</v>
      </c>
      <c r="G9">
        <f t="shared" si="1"/>
        <v>0.51199625889684119</v>
      </c>
      <c r="H9">
        <v>0.44</v>
      </c>
      <c r="I9">
        <v>0.44</v>
      </c>
      <c r="J9">
        <v>0.43</v>
      </c>
      <c r="K9">
        <v>0.43</v>
      </c>
      <c r="L9">
        <v>0.43</v>
      </c>
      <c r="M9">
        <v>0.42</v>
      </c>
      <c r="N9">
        <v>0.41</v>
      </c>
      <c r="O9">
        <v>0.41</v>
      </c>
      <c r="P9">
        <v>0.4</v>
      </c>
      <c r="Q9">
        <v>0.39</v>
      </c>
    </row>
    <row r="10" spans="1:17" x14ac:dyDescent="0.25">
      <c r="A10" t="s">
        <v>13</v>
      </c>
      <c r="B10">
        <v>55</v>
      </c>
      <c r="C10">
        <f t="shared" si="2"/>
        <v>55.5</v>
      </c>
      <c r="D10">
        <f t="shared" si="0"/>
        <v>0.56640691121660303</v>
      </c>
      <c r="E10">
        <v>248</v>
      </c>
      <c r="F10">
        <f t="shared" si="3"/>
        <v>-54.925742574257463</v>
      </c>
      <c r="G10">
        <f t="shared" si="1"/>
        <v>0.57463577070977301</v>
      </c>
      <c r="H10">
        <v>0.51</v>
      </c>
      <c r="I10">
        <v>0.5</v>
      </c>
      <c r="J10">
        <v>0.5</v>
      </c>
      <c r="K10">
        <v>0.5</v>
      </c>
      <c r="L10">
        <v>0.49</v>
      </c>
      <c r="M10">
        <v>0.49</v>
      </c>
      <c r="N10">
        <v>0.48</v>
      </c>
      <c r="O10">
        <v>0.47</v>
      </c>
      <c r="P10">
        <v>0.46</v>
      </c>
      <c r="Q10">
        <v>0.43</v>
      </c>
    </row>
    <row r="11" spans="1:17" x14ac:dyDescent="0.25">
      <c r="A11" t="s">
        <v>14</v>
      </c>
      <c r="B11">
        <v>50</v>
      </c>
      <c r="C11">
        <f t="shared" si="2"/>
        <v>50.5</v>
      </c>
      <c r="D11">
        <f t="shared" si="0"/>
        <v>0.63607879473616269</v>
      </c>
      <c r="E11">
        <v>249.5</v>
      </c>
      <c r="F11">
        <f t="shared" si="3"/>
        <v>-49.579207920792122</v>
      </c>
      <c r="G11">
        <f t="shared" si="1"/>
        <v>0.6483946727067269</v>
      </c>
      <c r="H11">
        <v>0.56999999999999995</v>
      </c>
      <c r="I11">
        <v>0.56999999999999995</v>
      </c>
      <c r="J11">
        <v>0.56999999999999995</v>
      </c>
      <c r="K11">
        <v>0.56000000000000005</v>
      </c>
      <c r="L11">
        <v>0.56000000000000005</v>
      </c>
      <c r="M11">
        <v>0.55000000000000004</v>
      </c>
      <c r="N11">
        <v>0.54</v>
      </c>
      <c r="O11">
        <v>0.53</v>
      </c>
      <c r="P11">
        <v>0.52</v>
      </c>
      <c r="Q11">
        <v>0.47</v>
      </c>
    </row>
    <row r="12" spans="1:17" x14ac:dyDescent="0.25">
      <c r="A12" t="s">
        <v>15</v>
      </c>
      <c r="B12">
        <v>45</v>
      </c>
      <c r="C12">
        <f t="shared" si="2"/>
        <v>45.5</v>
      </c>
      <c r="D12">
        <f t="shared" si="0"/>
        <v>0.70090974272564932</v>
      </c>
      <c r="E12">
        <v>251</v>
      </c>
      <c r="F12">
        <f t="shared" si="3"/>
        <v>-44.232673267326774</v>
      </c>
      <c r="G12">
        <f t="shared" si="1"/>
        <v>0.71651166913708608</v>
      </c>
      <c r="H12">
        <v>0.62</v>
      </c>
      <c r="I12">
        <v>0.63</v>
      </c>
      <c r="J12">
        <v>0.62</v>
      </c>
      <c r="K12">
        <v>0.61</v>
      </c>
      <c r="L12">
        <v>0.61</v>
      </c>
      <c r="M12">
        <v>0.6</v>
      </c>
      <c r="N12">
        <v>0.59</v>
      </c>
      <c r="O12">
        <v>0.59</v>
      </c>
      <c r="P12">
        <v>0.56999999999999995</v>
      </c>
      <c r="Q12">
        <v>0.53</v>
      </c>
    </row>
    <row r="13" spans="1:17" x14ac:dyDescent="0.25">
      <c r="A13" t="s">
        <v>16</v>
      </c>
      <c r="B13">
        <v>40</v>
      </c>
      <c r="C13">
        <f t="shared" si="2"/>
        <v>40.5</v>
      </c>
      <c r="D13">
        <f t="shared" si="0"/>
        <v>0.76040635335785567</v>
      </c>
      <c r="E13">
        <v>252.3</v>
      </c>
      <c r="F13">
        <f t="shared" si="3"/>
        <v>-39.599009900990097</v>
      </c>
      <c r="G13">
        <f t="shared" si="1"/>
        <v>0.77052322749321156</v>
      </c>
      <c r="H13">
        <v>0.69</v>
      </c>
      <c r="I13">
        <v>0.69</v>
      </c>
      <c r="J13">
        <v>0.69</v>
      </c>
      <c r="K13">
        <v>0.68</v>
      </c>
      <c r="L13">
        <v>0.68</v>
      </c>
      <c r="M13">
        <v>0.67</v>
      </c>
      <c r="N13">
        <v>0.66</v>
      </c>
      <c r="O13">
        <v>0.66</v>
      </c>
      <c r="P13">
        <v>0.65</v>
      </c>
      <c r="Q13">
        <v>0.62</v>
      </c>
    </row>
    <row r="14" spans="1:17" x14ac:dyDescent="0.25">
      <c r="A14" t="s">
        <v>17</v>
      </c>
      <c r="B14">
        <v>35</v>
      </c>
      <c r="C14">
        <f t="shared" si="2"/>
        <v>35.5</v>
      </c>
      <c r="D14">
        <f t="shared" si="0"/>
        <v>0.81411582226528545</v>
      </c>
      <c r="E14">
        <v>253.8</v>
      </c>
      <c r="F14">
        <f t="shared" si="3"/>
        <v>-34.25247524752475</v>
      </c>
      <c r="G14">
        <f t="shared" si="1"/>
        <v>0.82656464766755111</v>
      </c>
      <c r="H14">
        <v>0.77</v>
      </c>
      <c r="I14">
        <v>0.77</v>
      </c>
      <c r="J14">
        <v>0.77</v>
      </c>
      <c r="K14">
        <v>0.76</v>
      </c>
      <c r="L14">
        <v>0.76</v>
      </c>
      <c r="M14">
        <v>0.75</v>
      </c>
      <c r="N14">
        <v>0.74</v>
      </c>
      <c r="O14">
        <v>0.74</v>
      </c>
      <c r="P14">
        <v>0.72</v>
      </c>
      <c r="Q14">
        <v>0.68</v>
      </c>
    </row>
    <row r="15" spans="1:17" x14ac:dyDescent="0.25">
      <c r="A15" t="s">
        <v>18</v>
      </c>
      <c r="B15">
        <v>30</v>
      </c>
      <c r="C15">
        <f t="shared" si="2"/>
        <v>30.5</v>
      </c>
      <c r="D15">
        <f t="shared" si="0"/>
        <v>0.86162938864898253</v>
      </c>
      <c r="E15">
        <v>255</v>
      </c>
      <c r="F15">
        <f t="shared" si="3"/>
        <v>-29.975247524752515</v>
      </c>
      <c r="G15">
        <f t="shared" si="1"/>
        <v>0.86624071781952716</v>
      </c>
      <c r="H15">
        <v>0.84</v>
      </c>
      <c r="I15">
        <v>0.84</v>
      </c>
      <c r="J15">
        <v>0.84</v>
      </c>
      <c r="K15">
        <v>0.83</v>
      </c>
      <c r="L15">
        <v>0.83</v>
      </c>
      <c r="M15">
        <v>0.82</v>
      </c>
      <c r="N15">
        <v>0.81</v>
      </c>
      <c r="O15">
        <v>0.81</v>
      </c>
      <c r="P15">
        <v>0.79</v>
      </c>
      <c r="Q15">
        <v>0.74</v>
      </c>
    </row>
    <row r="16" spans="1:17" x14ac:dyDescent="0.25">
      <c r="A16" t="s">
        <v>19</v>
      </c>
      <c r="B16">
        <v>25</v>
      </c>
      <c r="C16">
        <f t="shared" si="2"/>
        <v>25.5</v>
      </c>
      <c r="D16">
        <f t="shared" si="0"/>
        <v>0.90258544618977588</v>
      </c>
      <c r="E16">
        <v>256.5</v>
      </c>
      <c r="F16">
        <f t="shared" si="3"/>
        <v>-24.628712871287171</v>
      </c>
      <c r="G16">
        <f t="shared" si="1"/>
        <v>0.90902696347151302</v>
      </c>
      <c r="H16">
        <v>0.92</v>
      </c>
      <c r="I16">
        <v>0.92</v>
      </c>
      <c r="J16">
        <v>0.92</v>
      </c>
      <c r="K16">
        <v>0.92</v>
      </c>
      <c r="L16">
        <v>0.92</v>
      </c>
      <c r="M16">
        <v>0.92</v>
      </c>
      <c r="N16">
        <v>0.91</v>
      </c>
      <c r="O16">
        <v>0.91</v>
      </c>
      <c r="P16">
        <v>0.9</v>
      </c>
      <c r="Q16">
        <v>0.87</v>
      </c>
    </row>
    <row r="17" spans="1:17" x14ac:dyDescent="0.25">
      <c r="A17" t="s">
        <v>20</v>
      </c>
      <c r="B17">
        <v>20</v>
      </c>
      <c r="C17">
        <f t="shared" si="2"/>
        <v>20.5</v>
      </c>
      <c r="D17">
        <f t="shared" si="0"/>
        <v>0.93667229508606609</v>
      </c>
      <c r="E17">
        <v>258</v>
      </c>
      <c r="F17">
        <f t="shared" si="3"/>
        <v>-19.282178217821823</v>
      </c>
      <c r="G17">
        <f t="shared" si="1"/>
        <v>0.94390345214788229</v>
      </c>
      <c r="H17">
        <v>1</v>
      </c>
      <c r="I17">
        <v>0.99</v>
      </c>
      <c r="J17">
        <v>0.99</v>
      </c>
      <c r="K17">
        <v>0.99</v>
      </c>
      <c r="L17">
        <v>0.99</v>
      </c>
      <c r="M17">
        <v>1</v>
      </c>
      <c r="N17">
        <v>1</v>
      </c>
      <c r="O17">
        <v>0.99</v>
      </c>
      <c r="P17">
        <v>0.99</v>
      </c>
      <c r="Q17">
        <v>0.99</v>
      </c>
    </row>
    <row r="18" spans="1:17" x14ac:dyDescent="0.25">
      <c r="A18" t="s">
        <v>21</v>
      </c>
      <c r="B18">
        <v>15</v>
      </c>
      <c r="C18">
        <f t="shared" si="2"/>
        <v>15.5</v>
      </c>
      <c r="D18">
        <f t="shared" si="0"/>
        <v>0.96363051427351964</v>
      </c>
      <c r="E18">
        <v>259.2</v>
      </c>
      <c r="F18">
        <f t="shared" si="3"/>
        <v>-15.004950495049586</v>
      </c>
      <c r="G18">
        <f t="shared" si="1"/>
        <v>0.96590330153421577</v>
      </c>
      <c r="H18">
        <v>1.04</v>
      </c>
      <c r="I18">
        <v>1.04</v>
      </c>
      <c r="J18">
        <v>1.04</v>
      </c>
      <c r="K18">
        <v>1.05</v>
      </c>
      <c r="L18">
        <v>1.05</v>
      </c>
      <c r="M18">
        <v>1.05</v>
      </c>
      <c r="N18">
        <v>1.05</v>
      </c>
      <c r="O18">
        <v>1.05</v>
      </c>
      <c r="P18">
        <v>1.05</v>
      </c>
      <c r="Q18">
        <v>1.05</v>
      </c>
    </row>
    <row r="19" spans="1:17" x14ac:dyDescent="0.25">
      <c r="A19" t="s">
        <v>22</v>
      </c>
      <c r="B19">
        <v>10</v>
      </c>
      <c r="C19">
        <f t="shared" si="2"/>
        <v>10.5</v>
      </c>
      <c r="D19">
        <f t="shared" si="0"/>
        <v>0.98325493577267875</v>
      </c>
      <c r="E19">
        <v>260.7</v>
      </c>
      <c r="F19">
        <f t="shared" si="3"/>
        <v>-9.6584158415842385</v>
      </c>
      <c r="G19">
        <f t="shared" si="1"/>
        <v>0.98582542963249109</v>
      </c>
      <c r="H19">
        <v>1.06</v>
      </c>
      <c r="I19">
        <v>1.06</v>
      </c>
      <c r="J19">
        <v>1.06</v>
      </c>
      <c r="K19">
        <v>1.06</v>
      </c>
      <c r="L19">
        <v>1.06</v>
      </c>
      <c r="M19">
        <v>1.07</v>
      </c>
      <c r="N19">
        <v>1.07</v>
      </c>
      <c r="O19">
        <v>1.07</v>
      </c>
      <c r="P19">
        <v>1.07</v>
      </c>
      <c r="Q19">
        <v>1.08</v>
      </c>
    </row>
    <row r="20" spans="1:17" x14ac:dyDescent="0.25">
      <c r="A20" t="s">
        <v>23</v>
      </c>
      <c r="B20">
        <v>5</v>
      </c>
      <c r="C20">
        <f t="shared" si="2"/>
        <v>5.5</v>
      </c>
      <c r="D20">
        <f t="shared" si="0"/>
        <v>0.9953962061385323</v>
      </c>
      <c r="E20">
        <v>262.2</v>
      </c>
      <c r="F20">
        <f t="shared" si="3"/>
        <v>-4.3118811881188925</v>
      </c>
      <c r="G20">
        <f t="shared" si="1"/>
        <v>0.9971695508265519</v>
      </c>
      <c r="H20">
        <v>1.03</v>
      </c>
      <c r="I20">
        <v>1.03</v>
      </c>
      <c r="J20">
        <v>1.03</v>
      </c>
      <c r="K20">
        <v>1.03</v>
      </c>
      <c r="L20">
        <v>1.03</v>
      </c>
      <c r="M20">
        <v>1.04</v>
      </c>
      <c r="N20">
        <v>1.04</v>
      </c>
      <c r="O20">
        <v>1.04</v>
      </c>
      <c r="P20">
        <v>1.04</v>
      </c>
      <c r="Q20">
        <v>1.06</v>
      </c>
    </row>
    <row r="21" spans="1:17" x14ac:dyDescent="0.25">
      <c r="A21" t="s">
        <v>24</v>
      </c>
      <c r="B21">
        <v>0</v>
      </c>
      <c r="C21">
        <f t="shared" si="2"/>
        <v>0.5</v>
      </c>
      <c r="D21">
        <f t="shared" si="0"/>
        <v>0.9999619231284953</v>
      </c>
      <c r="E21">
        <v>263.5</v>
      </c>
      <c r="F21">
        <f t="shared" si="3"/>
        <v>0.32178217821778127</v>
      </c>
      <c r="G21">
        <f t="shared" si="1"/>
        <v>0.99998422934963571</v>
      </c>
      <c r="H21">
        <v>1</v>
      </c>
      <c r="I21">
        <v>1</v>
      </c>
      <c r="J21">
        <v>1</v>
      </c>
      <c r="K21">
        <v>1</v>
      </c>
      <c r="L21">
        <v>1</v>
      </c>
      <c r="M21">
        <v>1.01</v>
      </c>
      <c r="N21">
        <v>1.01</v>
      </c>
      <c r="O21">
        <v>1.01</v>
      </c>
      <c r="P21">
        <v>1</v>
      </c>
      <c r="Q21">
        <v>0.99</v>
      </c>
    </row>
    <row r="22" spans="1:17" x14ac:dyDescent="0.25">
      <c r="A22" t="s">
        <v>25</v>
      </c>
      <c r="B22">
        <v>-30</v>
      </c>
      <c r="C22">
        <f t="shared" si="2"/>
        <v>-29.5</v>
      </c>
      <c r="D22">
        <f t="shared" si="0"/>
        <v>0.87035591009181135</v>
      </c>
      <c r="E22">
        <v>272.2</v>
      </c>
      <c r="F22">
        <f t="shared" si="3"/>
        <v>31.331683168316751</v>
      </c>
      <c r="G22">
        <f t="shared" si="1"/>
        <v>0.85417075317237945</v>
      </c>
      <c r="H22">
        <v>0.82</v>
      </c>
      <c r="I22">
        <v>0.82</v>
      </c>
      <c r="J22">
        <v>0.81</v>
      </c>
      <c r="K22">
        <v>0.81</v>
      </c>
      <c r="L22">
        <v>0.8</v>
      </c>
      <c r="M22">
        <v>0.8</v>
      </c>
      <c r="N22">
        <v>0.79</v>
      </c>
      <c r="O22">
        <v>0.78</v>
      </c>
      <c r="P22">
        <v>0.77</v>
      </c>
      <c r="Q22">
        <v>0.74</v>
      </c>
    </row>
    <row r="23" spans="1:17" x14ac:dyDescent="0.25">
      <c r="A23" t="s">
        <v>26</v>
      </c>
      <c r="B23">
        <v>-45</v>
      </c>
      <c r="C23">
        <f t="shared" si="2"/>
        <v>-44.5</v>
      </c>
      <c r="D23">
        <f t="shared" si="0"/>
        <v>0.71325090896898524</v>
      </c>
      <c r="E23">
        <v>276.10000000000002</v>
      </c>
      <c r="F23">
        <f t="shared" si="3"/>
        <v>45.232673267326774</v>
      </c>
      <c r="G23">
        <f t="shared" si="1"/>
        <v>0.70422814769900799</v>
      </c>
      <c r="H23">
        <v>0.62</v>
      </c>
      <c r="I23">
        <v>0.62</v>
      </c>
      <c r="J23">
        <v>0.61</v>
      </c>
      <c r="K23">
        <v>0.61</v>
      </c>
      <c r="L23">
        <v>0.6</v>
      </c>
      <c r="M23">
        <v>0.59</v>
      </c>
      <c r="N23">
        <v>0.57999999999999996</v>
      </c>
      <c r="O23">
        <v>0.57999999999999996</v>
      </c>
      <c r="P23">
        <v>0.56999999999999995</v>
      </c>
      <c r="Q23">
        <v>0.53</v>
      </c>
    </row>
    <row r="24" spans="1:17" x14ac:dyDescent="0.25">
      <c r="A24" t="s">
        <v>27</v>
      </c>
      <c r="B24">
        <v>-60</v>
      </c>
      <c r="C24">
        <f t="shared" si="2"/>
        <v>-59.5</v>
      </c>
      <c r="D24">
        <f t="shared" si="0"/>
        <v>0.5075391187461511</v>
      </c>
      <c r="E24">
        <v>280.3</v>
      </c>
      <c r="F24">
        <f t="shared" si="3"/>
        <v>60.202970297029701</v>
      </c>
      <c r="G24">
        <f t="shared" si="1"/>
        <v>0.49692684188889114</v>
      </c>
      <c r="H24">
        <v>0.43</v>
      </c>
      <c r="I24">
        <v>0.43</v>
      </c>
      <c r="J24">
        <v>0.42</v>
      </c>
      <c r="K24">
        <v>0.42</v>
      </c>
      <c r="L24">
        <v>0.41</v>
      </c>
      <c r="M24">
        <v>0.41</v>
      </c>
      <c r="N24">
        <v>0.4</v>
      </c>
      <c r="O24">
        <v>0.4</v>
      </c>
      <c r="P24">
        <v>0.39</v>
      </c>
      <c r="Q24">
        <v>0.37</v>
      </c>
    </row>
    <row r="26" spans="1:17" x14ac:dyDescent="0.25">
      <c r="A26" s="1" t="s">
        <v>33</v>
      </c>
      <c r="B26" s="1">
        <v>0.5</v>
      </c>
    </row>
    <row r="28" spans="1:17" x14ac:dyDescent="0.25">
      <c r="A28" t="s">
        <v>34</v>
      </c>
      <c r="B28">
        <v>0.28055555555555556</v>
      </c>
    </row>
    <row r="29" spans="1:17" x14ac:dyDescent="0.25">
      <c r="A29" t="s">
        <v>35</v>
      </c>
      <c r="B29">
        <v>263.55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Angular_NadirVIS_z01_DarkSubAvg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2016-05-07T06:48:09Z</dcterms:created>
  <dcterms:modified xsi:type="dcterms:W3CDTF">2016-05-07T20:30:18Z</dcterms:modified>
</cp:coreProperties>
</file>